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54" i="1" l="1"/>
  <c r="H12" i="1"/>
  <c r="H5" i="1" l="1"/>
  <c r="H7" i="1" s="1"/>
  <c r="H18" i="1" l="1"/>
  <c r="H46" i="1" s="1"/>
  <c r="H48" i="1" s="1"/>
  <c r="H61" i="1" l="1"/>
  <c r="G61" i="1" l="1"/>
  <c r="F54" i="1"/>
  <c r="F61" i="1" s="1"/>
  <c r="G32" i="1"/>
  <c r="G18" i="1"/>
  <c r="F18" i="1"/>
  <c r="G16" i="1"/>
  <c r="F14" i="1"/>
  <c r="G13" i="1"/>
  <c r="G9" i="1"/>
  <c r="G5" i="1"/>
  <c r="G7" i="1" s="1"/>
  <c r="F5" i="1"/>
  <c r="F7" i="1" s="1"/>
  <c r="G46" i="1" l="1"/>
  <c r="G48" i="1" s="1"/>
  <c r="F48" i="1"/>
  <c r="F46" i="1"/>
</calcChain>
</file>

<file path=xl/sharedStrings.xml><?xml version="1.0" encoding="utf-8"?>
<sst xmlns="http://schemas.openxmlformats.org/spreadsheetml/2006/main" count="332" uniqueCount="188">
  <si>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</si>
  <si>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</si>
  <si>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</si>
  <si>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</si>
  <si>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</si>
  <si>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</si>
  <si>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</si>
  <si>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</si>
  <si>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</si>
  <si>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</si>
  <si>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</si>
  <si>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</si>
  <si>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</si>
  <si>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</si>
  <si>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</si>
  <si>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</si>
  <si>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</si>
  <si>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</si>
  <si>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</si>
  <si>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</si>
  <si>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</si>
  <si>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</si>
  <si>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</si>
  <si>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</si>
  <si>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</si>
  <si>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</si>
  <si>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</si>
  <si>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</si>
  <si>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</si>
  <si>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</si>
  <si>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</si>
  <si>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</si>
  <si>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</si>
  <si>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</si>
  <si>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</si>
  <si>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</si>
  <si>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</si>
  <si>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</si>
  <si>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</si>
  <si>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</si>
  <si>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</si>
  <si>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</si>
  <si>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</si>
  <si>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</si>
  <si>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</si>
  <si>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</si>
  <si>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</si>
  <si>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</si>
  <si>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</si>
  <si>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</si>
  <si>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</si>
  <si>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</si>
  <si>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</si>
  <si>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</si>
  <si>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</si>
  <si>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</si>
  <si>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</si>
  <si>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</si>
  <si>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</si>
  <si>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</si>
  <si>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</si>
  <si>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</si>
  <si>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</si>
  <si>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</si>
  <si>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</si>
  <si>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</si>
  <si>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</si>
  <si>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</si>
  <si>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</si>
  <si>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</si>
  <si>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</si>
  <si>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</si>
  <si>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</si>
  <si>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</si>
  <si>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</si>
  <si>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</si>
  <si>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</si>
  <si>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</si>
  <si>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</si>
  <si>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</si>
  <si>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</si>
  <si>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</si>
  <si>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</si>
  <si>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</si>
  <si>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</si>
  <si>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</si>
  <si>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</si>
  <si>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</si>
  <si>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</si>
  <si>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</si>
  <si>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</si>
  <si>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Contigency - Main Operating</t>
  </si>
  <si>
    <t>1000_125</t>
  </si>
  <si>
    <t>Payroll - ADP Disbursement</t>
  </si>
  <si>
    <t>1050_135</t>
  </si>
  <si>
    <t>KeyBanc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</si>
  <si>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</si>
  <si>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</si>
  <si>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</si>
  <si>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</si>
  <si>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</si>
  <si>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</si>
  <si>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</si>
  <si>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</si>
  <si>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</si>
  <si>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</si>
  <si>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</si>
  <si>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</si>
  <si>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</si>
  <si>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</si>
  <si>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</si>
  <si>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</si>
  <si>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</si>
  <si>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</si>
  <si>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</si>
  <si>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</si>
  <si>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</si>
  <si>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</si>
  <si>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</si>
  <si>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</si>
  <si>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</si>
  <si>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</si>
  <si>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</si>
  <si>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</si>
  <si>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</si>
  <si>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</si>
  <si>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</si>
  <si>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</si>
  <si>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</si>
  <si>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</si>
  <si>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</si>
  <si>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</si>
  <si>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</si>
  <si>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</si>
  <si>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</si>
  <si>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</si>
  <si>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</si>
  <si>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</si>
  <si>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</si>
  <si>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</si>
  <si>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</si>
  <si>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</si>
  <si>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</si>
  <si>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</si>
  <si>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</si>
  <si>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</si>
  <si>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</si>
  <si>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</si>
  <si>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</si>
  <si>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</si>
  <si>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</si>
  <si>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</si>
  <si>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</si>
  <si>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</si>
  <si>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</si>
  <si>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</si>
  <si>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</si>
  <si>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</si>
  <si>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</si>
  <si>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</si>
  <si>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</si>
  <si>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</si>
  <si>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</si>
  <si>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</si>
  <si>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</si>
  <si>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</si>
  <si>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</si>
  <si>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</si>
  <si>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</si>
  <si>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</si>
  <si>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</si>
  <si>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</si>
  <si>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</si>
  <si>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</si>
  <si>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</si>
  <si>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</si>
  <si>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</si>
  <si>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</si>
  <si>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</si>
  <si>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The Traffic Fund based on the cycle of expenses has a lower  balance in September.</t>
  </si>
  <si>
    <t>CEDO received section 108 funds improving its cash balance.</t>
  </si>
  <si>
    <t>Available Cash</t>
  </si>
  <si>
    <t>Restricted and Assigned Cash</t>
  </si>
  <si>
    <t>D</t>
  </si>
  <si>
    <t>E</t>
  </si>
  <si>
    <t>Capital Projects  for the summer season has resulted in a decrease in cash</t>
  </si>
  <si>
    <t>The amount owed from the Airport has decreased due to cash flow generated from operations</t>
  </si>
  <si>
    <t>The TIF Fund was credited for dedicated taxes  and cash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</si>
</sst>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164" fontId="0" fillId="0" borderId="0" xfId="0" applyNumberFormat="1"/>
    <xf numFmtId="164" fontId="5" fillId="2" borderId="3" xfId="1" applyNumberFormat="1" applyFont="1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6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6" xfId="0" applyFont="1" applyBorder="1" applyAlignment="1" applyProtection="1">
      <alignment horizontal="right" vertical="top" wrapText="1" readingOrder="1"/>
      <protection locked="0"/>
    </xf>
    <xf numFmtId="164" fontId="5" fillId="2" borderId="7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8" xfId="1" applyNumberFormat="1" applyFont="1" applyFill="1" applyBorder="1"/>
    <xf numFmtId="0" fontId="6" fillId="3" borderId="1" xfId="0" applyFont="1" applyFill="1" applyBorder="1"/>
    <xf numFmtId="164" fontId="6" fillId="3" borderId="9" xfId="1" applyNumberFormat="1" applyFont="1" applyFill="1" applyBorder="1"/>
    <xf numFmtId="0" fontId="18" fillId="0" borderId="0" xfId="0" applyFont="1"/>
    <xf numFmtId="0" fontId="18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166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6" xfId="0" applyFont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sqref="A1:G1"/>
    </sheetView>
  </sheetViews>
  <sheetFormatPr defaultRowHeight="18.75" x14ac:dyDescent="0.3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7" width="25.140625" customWidth="1"/>
    <col min="8" max="8" width="21.5703125" style="5" customWidth="1"/>
    <col min="9" max="9" width="9.140625" style="45"/>
    <col min="10" max="10" width="12.28515625" bestFit="1" customWidth="1"/>
  </cols>
  <sheetData>
    <row r="1" spans="1:10" ht="31.5" x14ac:dyDescent="0.5">
      <c r="A1" s="47" t="s">
        <v>0</v>
      </c>
      <c r="B1" s="47"/>
      <c r="C1" s="47"/>
      <c r="D1" s="47"/>
      <c r="E1" s="47"/>
      <c r="F1" s="47"/>
      <c r="G1" s="47"/>
    </row>
    <row r="2" spans="1:10" ht="23.25" x14ac:dyDescent="0.35">
      <c r="A2" s="48" t="s">
        <v>1</v>
      </c>
      <c r="B2" s="48"/>
      <c r="C2" s="48"/>
      <c r="D2" s="48"/>
      <c r="E2" s="48"/>
      <c r="F2" s="2" t="s">
        <v>1</v>
      </c>
      <c r="G2" s="2"/>
    </row>
    <row r="3" spans="1:10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</row>
    <row r="4" spans="1:10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</row>
    <row r="5" spans="1:10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</row>
    <row r="6" spans="1:10" ht="19.5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2">
        <v>5927123</v>
      </c>
      <c r="G6" s="42">
        <v>5927122.5</v>
      </c>
      <c r="H6" s="42">
        <v>2927122.5</v>
      </c>
    </row>
    <row r="7" spans="1:10" ht="19.5" thickBot="1" x14ac:dyDescent="0.35">
      <c r="A7" s="9"/>
      <c r="B7" s="10"/>
      <c r="C7" s="10"/>
      <c r="D7" s="10"/>
      <c r="E7" s="43" t="s">
        <v>181</v>
      </c>
      <c r="F7" s="44">
        <f>SUM(F5:F6)</f>
        <v>7554932.8200000003</v>
      </c>
      <c r="G7" s="44">
        <f t="shared" ref="G7:H7" si="0">SUM(G5:G6)</f>
        <v>6913794.25</v>
      </c>
      <c r="H7" s="44">
        <f t="shared" si="0"/>
        <v>4782885.2300000004</v>
      </c>
    </row>
    <row r="8" spans="1:10" ht="19.5" thickTop="1" x14ac:dyDescent="0.3">
      <c r="A8" s="9"/>
      <c r="B8" s="10"/>
      <c r="C8" s="10"/>
      <c r="D8" s="10"/>
      <c r="E8" s="11"/>
      <c r="F8" s="38"/>
      <c r="G8" s="38"/>
      <c r="H8" s="38"/>
    </row>
    <row r="9" spans="1:10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</row>
    <row r="10" spans="1:10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</row>
    <row r="11" spans="1:10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</row>
    <row r="12" spans="1:10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f>5000+756375</f>
        <v>761375</v>
      </c>
    </row>
    <row r="13" spans="1:10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45" t="s">
        <v>114</v>
      </c>
    </row>
    <row r="14" spans="1:10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</row>
    <row r="15" spans="1:10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J15" s="23"/>
    </row>
    <row r="16" spans="1:10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</row>
    <row r="17" spans="1:10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82794</v>
      </c>
      <c r="I17" s="45" t="s">
        <v>115</v>
      </c>
      <c r="J17" s="24"/>
    </row>
    <row r="18" spans="1:10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45" t="s">
        <v>120</v>
      </c>
    </row>
    <row r="19" spans="1:10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</row>
    <row r="20" spans="1:10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</row>
    <row r="21" spans="1:10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</row>
    <row r="22" spans="1:10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</row>
    <row r="23" spans="1:10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</row>
    <row r="24" spans="1:10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</row>
    <row r="25" spans="1:10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</row>
    <row r="26" spans="1:10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</row>
    <row r="27" spans="1:10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</row>
    <row r="28" spans="1:10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</row>
    <row r="29" spans="1:10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</row>
    <row r="30" spans="1:10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</row>
    <row r="31" spans="1:10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</row>
    <row r="32" spans="1:10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</row>
    <row r="33" spans="1:8" x14ac:dyDescent="0.3">
      <c r="A33" s="9">
        <v>605</v>
      </c>
      <c r="B33" s="10" t="s">
        <v>77</v>
      </c>
      <c r="C33" s="10" t="s">
        <v>73</v>
      </c>
      <c r="D33" s="10" t="s">
        <v>10</v>
      </c>
      <c r="E33" s="11" t="s">
        <v>78</v>
      </c>
      <c r="F33" s="12">
        <v>107</v>
      </c>
      <c r="G33" s="12">
        <v>107</v>
      </c>
      <c r="H33" s="12">
        <v>107</v>
      </c>
    </row>
    <row r="34" spans="1:8" x14ac:dyDescent="0.3">
      <c r="A34" s="9" t="s">
        <v>79</v>
      </c>
      <c r="B34" s="10" t="s">
        <v>80</v>
      </c>
      <c r="C34" s="10" t="s">
        <v>81</v>
      </c>
      <c r="D34" s="10" t="s">
        <v>14</v>
      </c>
      <c r="E34" s="11" t="s">
        <v>82</v>
      </c>
      <c r="F34" s="12">
        <v>27070</v>
      </c>
      <c r="G34" s="12">
        <v>27070</v>
      </c>
      <c r="H34" s="12">
        <v>27070</v>
      </c>
    </row>
    <row r="35" spans="1:8" x14ac:dyDescent="0.3">
      <c r="A35" s="9">
        <v>101</v>
      </c>
      <c r="B35" s="10" t="s">
        <v>83</v>
      </c>
      <c r="C35" s="10" t="s">
        <v>9</v>
      </c>
      <c r="D35" s="10" t="s">
        <v>14</v>
      </c>
      <c r="E35" s="11" t="s">
        <v>84</v>
      </c>
      <c r="F35" s="12">
        <v>600000</v>
      </c>
      <c r="G35" s="12">
        <v>600000</v>
      </c>
      <c r="H35" s="12">
        <v>600000</v>
      </c>
    </row>
    <row r="36" spans="1:8" x14ac:dyDescent="0.3">
      <c r="A36" s="9" t="s">
        <v>85</v>
      </c>
      <c r="B36" s="10" t="s">
        <v>86</v>
      </c>
      <c r="C36" s="10" t="s">
        <v>34</v>
      </c>
      <c r="D36" s="10" t="s">
        <v>10</v>
      </c>
      <c r="E36" s="11" t="s">
        <v>87</v>
      </c>
      <c r="F36" s="12">
        <v>140855.5</v>
      </c>
      <c r="G36" s="12">
        <v>140856</v>
      </c>
      <c r="H36" s="12">
        <v>140856</v>
      </c>
    </row>
    <row r="37" spans="1:8" x14ac:dyDescent="0.3">
      <c r="A37" s="9" t="s">
        <v>12</v>
      </c>
      <c r="B37" s="10" t="s">
        <v>88</v>
      </c>
      <c r="C37" s="10" t="s">
        <v>9</v>
      </c>
      <c r="D37" s="10" t="s">
        <v>10</v>
      </c>
      <c r="E37" s="11" t="s">
        <v>89</v>
      </c>
      <c r="F37" s="12">
        <v>6686</v>
      </c>
      <c r="G37" s="12">
        <v>6686</v>
      </c>
      <c r="H37" s="12">
        <v>6686</v>
      </c>
    </row>
    <row r="38" spans="1:8" x14ac:dyDescent="0.3">
      <c r="A38" s="9" t="s">
        <v>12</v>
      </c>
      <c r="B38" s="10" t="s">
        <v>90</v>
      </c>
      <c r="C38" s="10" t="s">
        <v>9</v>
      </c>
      <c r="D38" s="10" t="s">
        <v>10</v>
      </c>
      <c r="E38" s="11" t="s">
        <v>91</v>
      </c>
      <c r="F38" s="12">
        <v>26444.86</v>
      </c>
      <c r="G38" s="12">
        <v>27394.78</v>
      </c>
      <c r="H38" s="12">
        <v>27395</v>
      </c>
    </row>
    <row r="39" spans="1:8" x14ac:dyDescent="0.3">
      <c r="A39" s="9" t="s">
        <v>12</v>
      </c>
      <c r="B39" s="10" t="s">
        <v>92</v>
      </c>
      <c r="C39" s="10" t="s">
        <v>9</v>
      </c>
      <c r="D39" s="10" t="s">
        <v>10</v>
      </c>
      <c r="E39" s="11" t="s">
        <v>93</v>
      </c>
      <c r="F39" s="12">
        <v>13555.45</v>
      </c>
      <c r="G39" s="12">
        <v>13557.29</v>
      </c>
      <c r="H39" s="12">
        <v>13557</v>
      </c>
    </row>
    <row r="40" spans="1:8" x14ac:dyDescent="0.3">
      <c r="A40" s="9">
        <v>101</v>
      </c>
      <c r="B40" s="10" t="s">
        <v>94</v>
      </c>
      <c r="C40" s="10" t="s">
        <v>81</v>
      </c>
      <c r="D40" s="10" t="s">
        <v>95</v>
      </c>
      <c r="E40" s="11" t="s">
        <v>96</v>
      </c>
      <c r="F40" s="12">
        <v>1058516</v>
      </c>
      <c r="G40" s="12">
        <v>1058964.8899999999</v>
      </c>
      <c r="H40" s="12">
        <v>1058965</v>
      </c>
    </row>
    <row r="41" spans="1:8" x14ac:dyDescent="0.3">
      <c r="A41" s="9">
        <v>503</v>
      </c>
      <c r="B41" s="10" t="s">
        <v>97</v>
      </c>
      <c r="C41" s="10" t="s">
        <v>81</v>
      </c>
      <c r="D41" s="10" t="s">
        <v>14</v>
      </c>
      <c r="E41" s="11" t="s">
        <v>98</v>
      </c>
      <c r="F41" s="12">
        <v>1811.02</v>
      </c>
      <c r="G41" s="12">
        <v>1811.08</v>
      </c>
      <c r="H41" s="12">
        <v>1811</v>
      </c>
    </row>
    <row r="42" spans="1:8" x14ac:dyDescent="0.3">
      <c r="A42" s="9">
        <v>504</v>
      </c>
      <c r="B42" s="10" t="s">
        <v>99</v>
      </c>
      <c r="C42" s="10" t="s">
        <v>81</v>
      </c>
      <c r="D42" s="10" t="s">
        <v>14</v>
      </c>
      <c r="E42" s="11" t="s">
        <v>100</v>
      </c>
      <c r="F42" s="12">
        <v>1619.49</v>
      </c>
      <c r="G42" s="12">
        <v>1619.55</v>
      </c>
      <c r="H42" s="12">
        <v>1620</v>
      </c>
    </row>
    <row r="43" spans="1:8" x14ac:dyDescent="0.3">
      <c r="A43" s="9">
        <v>505</v>
      </c>
      <c r="B43" s="10" t="s">
        <v>101</v>
      </c>
      <c r="C43" s="10" t="s">
        <v>81</v>
      </c>
      <c r="D43" s="10" t="s">
        <v>14</v>
      </c>
      <c r="E43" s="11" t="s">
        <v>102</v>
      </c>
      <c r="F43" s="12">
        <v>11239.89</v>
      </c>
      <c r="G43" s="12">
        <v>11240.28</v>
      </c>
      <c r="H43" s="12">
        <v>11240</v>
      </c>
    </row>
    <row r="44" spans="1:8" x14ac:dyDescent="0.3">
      <c r="A44" s="9">
        <v>506</v>
      </c>
      <c r="B44" s="10" t="s">
        <v>103</v>
      </c>
      <c r="C44" s="10" t="s">
        <v>81</v>
      </c>
      <c r="D44" s="10" t="s">
        <v>10</v>
      </c>
      <c r="E44" s="11" t="s">
        <v>104</v>
      </c>
      <c r="F44" s="12">
        <v>628.30999999999995</v>
      </c>
      <c r="G44" s="12">
        <v>628.33000000000004</v>
      </c>
      <c r="H44" s="12">
        <v>628</v>
      </c>
    </row>
    <row r="45" spans="1:8" x14ac:dyDescent="0.3">
      <c r="A45" s="9">
        <v>507</v>
      </c>
      <c r="B45" s="10" t="s">
        <v>105</v>
      </c>
      <c r="C45" s="10" t="s">
        <v>81</v>
      </c>
      <c r="D45" s="10" t="s">
        <v>14</v>
      </c>
      <c r="E45" s="11" t="s">
        <v>106</v>
      </c>
      <c r="F45" s="12">
        <v>28082.77</v>
      </c>
      <c r="G45" s="12">
        <v>28083.73</v>
      </c>
      <c r="H45" s="12">
        <v>28084</v>
      </c>
    </row>
    <row r="46" spans="1:8" ht="19.5" thickBot="1" x14ac:dyDescent="0.35">
      <c r="A46" s="39"/>
      <c r="B46" s="40"/>
      <c r="C46" s="40"/>
      <c r="D46" s="40"/>
      <c r="E46" s="43" t="s">
        <v>182</v>
      </c>
      <c r="F46" s="44">
        <f>SUM(F9:F45)</f>
        <v>22550334.259999998</v>
      </c>
      <c r="G46" s="44">
        <f t="shared" ref="G46:H46" si="1">SUM(G9:G45)</f>
        <v>20419356.349999998</v>
      </c>
      <c r="H46" s="44">
        <f t="shared" si="1"/>
        <v>23794147.699999999</v>
      </c>
    </row>
    <row r="47" spans="1:8" ht="19.5" thickTop="1" x14ac:dyDescent="0.3">
      <c r="A47" s="39"/>
      <c r="B47" s="40"/>
      <c r="C47" s="40"/>
      <c r="D47" s="40"/>
      <c r="E47" s="21"/>
      <c r="F47" s="41"/>
      <c r="G47" s="41"/>
      <c r="H47" s="41"/>
    </row>
    <row r="48" spans="1:8" ht="19.5" thickBot="1" x14ac:dyDescent="0.35">
      <c r="A48" s="13" t="s">
        <v>1</v>
      </c>
      <c r="B48" s="14"/>
      <c r="C48" s="14"/>
      <c r="D48" s="14"/>
      <c r="E48" s="43" t="s">
        <v>107</v>
      </c>
      <c r="F48" s="44">
        <f>F7+F46</f>
        <v>30105267.079999998</v>
      </c>
      <c r="G48" s="44">
        <f t="shared" ref="G48:H48" si="2">G7+G46</f>
        <v>27333150.599999998</v>
      </c>
      <c r="H48" s="44">
        <f t="shared" si="2"/>
        <v>28577032.93</v>
      </c>
    </row>
    <row r="49" spans="1:9" ht="19.5" thickTop="1" x14ac:dyDescent="0.3">
      <c r="A49" s="13"/>
      <c r="B49" s="14"/>
      <c r="C49" s="14"/>
      <c r="D49" s="14"/>
      <c r="E49" s="13"/>
      <c r="F49" s="13"/>
      <c r="G49" s="13"/>
    </row>
    <row r="50" spans="1:9" ht="31.5" x14ac:dyDescent="0.5">
      <c r="A50" s="49" t="s">
        <v>108</v>
      </c>
      <c r="B50" s="49"/>
      <c r="C50" s="49"/>
      <c r="D50" s="49"/>
      <c r="E50" s="49"/>
      <c r="F50" s="13"/>
      <c r="G50" s="13"/>
    </row>
    <row r="51" spans="1:9" ht="23.25" x14ac:dyDescent="0.35">
      <c r="A51" s="50" t="s">
        <v>109</v>
      </c>
      <c r="B51" s="50"/>
      <c r="C51" s="50"/>
      <c r="D51" s="50"/>
      <c r="E51" s="50"/>
      <c r="F51" s="13"/>
      <c r="G51" s="13"/>
    </row>
    <row r="52" spans="1:9" x14ac:dyDescent="0.3">
      <c r="A52" s="3"/>
      <c r="B52" s="4"/>
      <c r="C52" s="4"/>
      <c r="D52" s="4"/>
      <c r="E52" s="3"/>
      <c r="F52" s="5">
        <v>41820</v>
      </c>
      <c r="G52" s="5">
        <v>41882</v>
      </c>
      <c r="H52" s="5">
        <v>41912</v>
      </c>
    </row>
    <row r="53" spans="1:9" x14ac:dyDescent="0.3">
      <c r="A53" s="15" t="s">
        <v>3</v>
      </c>
      <c r="B53" s="7" t="s">
        <v>110</v>
      </c>
      <c r="C53" s="7" t="s">
        <v>5</v>
      </c>
      <c r="D53" s="7"/>
      <c r="E53" s="6" t="s">
        <v>7</v>
      </c>
      <c r="F53" s="16" t="s">
        <v>8</v>
      </c>
      <c r="G53" s="16" t="s">
        <v>8</v>
      </c>
      <c r="H53" s="16" t="s">
        <v>8</v>
      </c>
    </row>
    <row r="54" spans="1:9" x14ac:dyDescent="0.3">
      <c r="A54" s="9" t="s">
        <v>12</v>
      </c>
      <c r="B54" s="10" t="s">
        <v>111</v>
      </c>
      <c r="C54" s="10" t="s">
        <v>9</v>
      </c>
      <c r="D54" s="10"/>
      <c r="E54" s="11" t="s">
        <v>112</v>
      </c>
      <c r="F54" s="17">
        <f>-13112000+1396602.84+2615444</f>
        <v>-9099953.1600000001</v>
      </c>
      <c r="G54" s="17">
        <v>-9408281</v>
      </c>
      <c r="H54" s="17">
        <f>-6566298-756375</f>
        <v>-7322673</v>
      </c>
      <c r="I54" s="45" t="s">
        <v>1</v>
      </c>
    </row>
    <row r="55" spans="1:9" x14ac:dyDescent="0.3">
      <c r="A55" s="9" t="s">
        <v>34</v>
      </c>
      <c r="B55" s="10" t="s">
        <v>39</v>
      </c>
      <c r="C55" s="10" t="s">
        <v>34</v>
      </c>
      <c r="D55" s="10"/>
      <c r="E55" s="11" t="s">
        <v>113</v>
      </c>
      <c r="F55" s="17">
        <v>2615444.46</v>
      </c>
      <c r="G55" s="17">
        <v>-1741288</v>
      </c>
      <c r="H55" s="17">
        <v>-1015151.97</v>
      </c>
      <c r="I55" s="45" t="s">
        <v>183</v>
      </c>
    </row>
    <row r="56" spans="1:9" s="1" customFormat="1" x14ac:dyDescent="0.3">
      <c r="A56" s="9">
        <v>230</v>
      </c>
      <c r="B56" s="10" t="s">
        <v>126</v>
      </c>
      <c r="C56" s="10" t="s">
        <v>127</v>
      </c>
      <c r="D56" s="10"/>
      <c r="E56" s="11" t="s">
        <v>128</v>
      </c>
      <c r="F56" s="17">
        <v>79462</v>
      </c>
      <c r="G56" s="17">
        <v>55005</v>
      </c>
      <c r="H56" s="17">
        <v>108765</v>
      </c>
      <c r="I56" s="46"/>
    </row>
    <row r="57" spans="1:9" x14ac:dyDescent="0.3">
      <c r="A57" s="9" t="s">
        <v>44</v>
      </c>
      <c r="B57" s="10" t="s">
        <v>116</v>
      </c>
      <c r="C57" s="10" t="s">
        <v>46</v>
      </c>
      <c r="D57" s="10"/>
      <c r="E57" s="11" t="s">
        <v>117</v>
      </c>
      <c r="F57" s="17">
        <v>1613585.97</v>
      </c>
      <c r="G57" s="17">
        <v>1543320.11</v>
      </c>
      <c r="H57" s="17">
        <v>1494367</v>
      </c>
    </row>
    <row r="58" spans="1:9" x14ac:dyDescent="0.3">
      <c r="A58" s="9" t="s">
        <v>23</v>
      </c>
      <c r="B58" s="10" t="s">
        <v>118</v>
      </c>
      <c r="C58" s="10" t="s">
        <v>25</v>
      </c>
      <c r="D58" s="10"/>
      <c r="E58" s="11" t="s">
        <v>119</v>
      </c>
      <c r="F58" s="17">
        <v>951166.57</v>
      </c>
      <c r="G58" s="17">
        <v>1444373</v>
      </c>
      <c r="H58" s="17">
        <v>822265</v>
      </c>
      <c r="I58" s="45" t="s">
        <v>184</v>
      </c>
    </row>
    <row r="59" spans="1:9" x14ac:dyDescent="0.3">
      <c r="A59" s="9" t="s">
        <v>121</v>
      </c>
      <c r="B59" s="10" t="s">
        <v>122</v>
      </c>
      <c r="C59" s="10" t="s">
        <v>21</v>
      </c>
      <c r="D59" s="10"/>
      <c r="E59" s="11" t="s">
        <v>123</v>
      </c>
      <c r="F59" s="17">
        <v>16936492</v>
      </c>
      <c r="G59" s="17">
        <v>16936491.5</v>
      </c>
      <c r="H59" s="17">
        <v>16936492</v>
      </c>
    </row>
    <row r="60" spans="1:9" x14ac:dyDescent="0.3">
      <c r="A60" s="9"/>
      <c r="B60" s="10"/>
      <c r="C60" s="10"/>
      <c r="D60" s="10"/>
      <c r="E60" s="6" t="s">
        <v>124</v>
      </c>
      <c r="F60" s="17">
        <v>0</v>
      </c>
      <c r="G60" s="17">
        <v>0</v>
      </c>
      <c r="H60" s="17">
        <v>0</v>
      </c>
    </row>
    <row r="61" spans="1:9" ht="19.5" thickBot="1" x14ac:dyDescent="0.35">
      <c r="A61" s="13" t="s">
        <v>125</v>
      </c>
      <c r="B61" s="14"/>
      <c r="C61" s="14"/>
      <c r="D61" s="14"/>
      <c r="E61" s="13"/>
      <c r="F61" s="18">
        <f>SUM(F54:F60)</f>
        <v>13096197.84</v>
      </c>
      <c r="G61" s="18">
        <f>SUM(G54:G60)</f>
        <v>8829620.6099999994</v>
      </c>
      <c r="H61" s="18">
        <f>SUM(H54:H60)</f>
        <v>11024064.030000001</v>
      </c>
    </row>
    <row r="62" spans="1:9" ht="19.5" thickTop="1" x14ac:dyDescent="0.3">
      <c r="A62" s="1"/>
      <c r="B62" s="1"/>
      <c r="C62" s="1"/>
      <c r="D62" s="1"/>
      <c r="E62" s="1"/>
      <c r="F62" s="1"/>
      <c r="G62" s="1"/>
    </row>
    <row r="63" spans="1:9" x14ac:dyDescent="0.3">
      <c r="A63" s="1"/>
      <c r="B63" s="19"/>
      <c r="C63" s="1"/>
      <c r="D63" s="1"/>
      <c r="E63" s="1"/>
      <c r="F63" s="1"/>
      <c r="G63" s="1"/>
    </row>
    <row r="64" spans="1:9" ht="20.100000000000001" customHeight="1" x14ac:dyDescent="0.35">
      <c r="A64" s="1" t="s">
        <v>1</v>
      </c>
      <c r="B64" s="20" t="s">
        <v>114</v>
      </c>
      <c r="C64" s="21" t="s">
        <v>187</v>
      </c>
      <c r="D64" s="21"/>
      <c r="E64" s="21"/>
      <c r="F64" s="22"/>
      <c r="G64" s="1"/>
    </row>
    <row r="65" spans="1:7" ht="20.100000000000001" customHeight="1" x14ac:dyDescent="0.35">
      <c r="A65" s="1"/>
      <c r="B65" s="20"/>
      <c r="C65" s="21"/>
      <c r="D65" s="21"/>
      <c r="E65" s="21"/>
      <c r="F65" s="22"/>
      <c r="G65" s="1"/>
    </row>
    <row r="66" spans="1:7" ht="20.100000000000001" customHeight="1" x14ac:dyDescent="0.35">
      <c r="A66" s="1"/>
      <c r="B66" s="20" t="s">
        <v>115</v>
      </c>
      <c r="C66" s="21" t="s">
        <v>179</v>
      </c>
      <c r="D66" s="21"/>
      <c r="E66" s="21"/>
      <c r="F66" s="22"/>
      <c r="G66" s="1"/>
    </row>
    <row r="67" spans="1:7" ht="20.100000000000001" customHeight="1" x14ac:dyDescent="0.35">
      <c r="A67" s="1"/>
      <c r="B67" s="20"/>
      <c r="C67" s="21"/>
      <c r="D67" s="21"/>
      <c r="E67" s="21"/>
      <c r="F67" s="22"/>
      <c r="G67" s="1"/>
    </row>
    <row r="68" spans="1:7" ht="20.100000000000001" customHeight="1" x14ac:dyDescent="0.35">
      <c r="A68" s="1"/>
      <c r="B68" s="20" t="s">
        <v>120</v>
      </c>
      <c r="C68" s="21" t="s">
        <v>180</v>
      </c>
      <c r="D68" s="21"/>
      <c r="E68" s="21"/>
      <c r="F68" s="22"/>
      <c r="G68" s="1"/>
    </row>
    <row r="69" spans="1:7" ht="20.100000000000001" customHeight="1" x14ac:dyDescent="0.3">
      <c r="A69" s="1"/>
      <c r="B69" s="1"/>
      <c r="C69" s="1"/>
      <c r="D69" s="1"/>
      <c r="E69" s="1"/>
      <c r="F69" s="1"/>
      <c r="G69" s="1"/>
    </row>
    <row r="70" spans="1:7" ht="20.100000000000001" customHeight="1" x14ac:dyDescent="0.35">
      <c r="A70" s="1"/>
      <c r="B70" s="20" t="s">
        <v>183</v>
      </c>
      <c r="C70" s="21" t="s">
        <v>185</v>
      </c>
      <c r="D70" s="21"/>
      <c r="E70" s="21"/>
      <c r="F70" s="1"/>
      <c r="G70" s="1"/>
    </row>
    <row r="71" spans="1:7" ht="20.100000000000001" customHeight="1" x14ac:dyDescent="0.35">
      <c r="A71" s="1"/>
      <c r="B71" s="20" t="s">
        <v>184</v>
      </c>
      <c r="C71" s="21" t="s">
        <v>186</v>
      </c>
      <c r="D71" s="1"/>
      <c r="E71" s="1"/>
      <c r="F71" s="1"/>
      <c r="G71" s="1"/>
    </row>
  </sheetData>
  <mergeCells count="4">
    <mergeCell ref="A1:G1"/>
    <mergeCell ref="A2:E2"/>
    <mergeCell ref="A50:E50"/>
    <mergeCell ref="A51:E51"/>
  </mergeCells>
  <pageMargins left="0.7" right="0.7" top="0.5" bottom="0.5" header="0.3" footer="0.3"/>
  <pageSetup paperSize="5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22" workbookViewId="0">
      <selection activeCell="Q44" sqref="Q44"/>
    </sheetView>
  </sheetViews>
  <sheetFormatPr defaultRowHeight="15" x14ac:dyDescent="0.25"/>
  <sheetData>
    <row r="1" spans="1:24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166</v>
      </c>
      <c r="O1" s="51"/>
      <c r="P1" s="51"/>
      <c r="Q1" s="51"/>
      <c r="R1" s="51"/>
      <c r="S1" s="51"/>
      <c r="T1" s="51"/>
      <c r="U1" s="51"/>
      <c r="V1" s="51"/>
      <c r="W1" s="51"/>
      <c r="X1" s="25"/>
    </row>
    <row r="2" spans="1:24" ht="18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53" t="s">
        <v>129</v>
      </c>
      <c r="N2" s="51"/>
      <c r="O2" s="27" t="s">
        <v>130</v>
      </c>
      <c r="P2" s="27" t="s">
        <v>131</v>
      </c>
      <c r="Q2" s="27" t="s">
        <v>132</v>
      </c>
      <c r="R2" s="27" t="s">
        <v>133</v>
      </c>
      <c r="S2" s="27" t="s">
        <v>133</v>
      </c>
      <c r="T2" s="27" t="s">
        <v>134</v>
      </c>
      <c r="U2" s="27" t="s">
        <v>135</v>
      </c>
      <c r="V2" s="25"/>
      <c r="W2" s="25"/>
      <c r="X2" s="25"/>
    </row>
    <row r="3" spans="1:24" ht="18" x14ac:dyDescent="0.25">
      <c r="A3" s="54" t="s">
        <v>110</v>
      </c>
      <c r="B3" s="55"/>
      <c r="C3" s="55"/>
      <c r="D3" s="55"/>
      <c r="E3" s="55"/>
      <c r="F3" s="55"/>
      <c r="G3" s="54" t="s">
        <v>7</v>
      </c>
      <c r="H3" s="55"/>
      <c r="I3" s="55"/>
      <c r="J3" s="55"/>
      <c r="K3" s="55"/>
      <c r="L3" s="55"/>
      <c r="M3" s="56" t="s">
        <v>130</v>
      </c>
      <c r="N3" s="55"/>
      <c r="O3" s="28" t="s">
        <v>136</v>
      </c>
      <c r="P3" s="28" t="s">
        <v>130</v>
      </c>
      <c r="Q3" s="28" t="s">
        <v>137</v>
      </c>
      <c r="R3" s="28" t="s">
        <v>138</v>
      </c>
      <c r="S3" s="28" t="s">
        <v>137</v>
      </c>
      <c r="T3" s="28" t="s">
        <v>137</v>
      </c>
      <c r="U3" s="28" t="s">
        <v>139</v>
      </c>
      <c r="V3" s="25"/>
      <c r="W3" s="25"/>
      <c r="X3" s="25"/>
    </row>
    <row r="4" spans="1:24" x14ac:dyDescent="0.25">
      <c r="A4" s="57" t="s">
        <v>167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7"/>
      <c r="N4" s="51"/>
      <c r="O4" s="26"/>
      <c r="P4" s="26"/>
      <c r="Q4" s="26"/>
      <c r="R4" s="26"/>
      <c r="S4" s="26"/>
      <c r="T4" s="26"/>
      <c r="U4" s="26"/>
      <c r="V4" s="25"/>
      <c r="W4" s="25"/>
      <c r="X4" s="25"/>
    </row>
    <row r="5" spans="1:24" x14ac:dyDescent="0.25">
      <c r="A5" s="29"/>
      <c r="B5" s="57" t="s">
        <v>140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7"/>
      <c r="N5" s="51"/>
      <c r="O5" s="26"/>
      <c r="P5" s="26"/>
      <c r="Q5" s="26"/>
      <c r="R5" s="26"/>
      <c r="S5" s="26"/>
      <c r="T5" s="26"/>
      <c r="U5" s="26"/>
      <c r="V5" s="25"/>
      <c r="W5" s="25"/>
      <c r="X5" s="25"/>
    </row>
    <row r="6" spans="1:24" x14ac:dyDescent="0.25">
      <c r="A6" s="29"/>
      <c r="B6" s="26"/>
      <c r="C6" s="57" t="s">
        <v>168</v>
      </c>
      <c r="D6" s="51"/>
      <c r="E6" s="51"/>
      <c r="F6" s="51"/>
      <c r="G6" s="51"/>
      <c r="H6" s="51"/>
      <c r="I6" s="51"/>
      <c r="J6" s="51"/>
      <c r="K6" s="51"/>
      <c r="L6" s="51"/>
      <c r="M6" s="57"/>
      <c r="N6" s="51"/>
      <c r="O6" s="26"/>
      <c r="P6" s="26"/>
      <c r="Q6" s="26"/>
      <c r="R6" s="26"/>
      <c r="S6" s="26"/>
      <c r="T6" s="26"/>
      <c r="U6" s="26"/>
      <c r="V6" s="25"/>
      <c r="W6" s="25"/>
      <c r="X6" s="25"/>
    </row>
    <row r="7" spans="1:24" x14ac:dyDescent="0.25">
      <c r="A7" s="29"/>
      <c r="B7" s="29"/>
      <c r="C7" s="26"/>
      <c r="D7" s="57" t="s">
        <v>169</v>
      </c>
      <c r="E7" s="51"/>
      <c r="F7" s="51"/>
      <c r="G7" s="51"/>
      <c r="H7" s="51"/>
      <c r="I7" s="51"/>
      <c r="J7" s="51"/>
      <c r="K7" s="51"/>
      <c r="L7" s="51"/>
      <c r="M7" s="57"/>
      <c r="N7" s="51"/>
      <c r="O7" s="26"/>
      <c r="P7" s="26"/>
      <c r="Q7" s="26"/>
      <c r="R7" s="26"/>
      <c r="S7" s="26"/>
      <c r="T7" s="26"/>
      <c r="U7" s="26"/>
      <c r="V7" s="25"/>
      <c r="W7" s="25"/>
      <c r="X7" s="25"/>
    </row>
    <row r="8" spans="1:24" x14ac:dyDescent="0.25">
      <c r="A8" s="29"/>
      <c r="B8" s="29"/>
      <c r="C8" s="29"/>
      <c r="D8" s="26"/>
      <c r="E8" s="57" t="s">
        <v>170</v>
      </c>
      <c r="F8" s="51"/>
      <c r="G8" s="51"/>
      <c r="H8" s="51"/>
      <c r="I8" s="51"/>
      <c r="J8" s="51"/>
      <c r="K8" s="51"/>
      <c r="L8" s="51"/>
      <c r="M8" s="57"/>
      <c r="N8" s="51"/>
      <c r="O8" s="26"/>
      <c r="P8" s="26"/>
      <c r="Q8" s="26"/>
      <c r="R8" s="26"/>
      <c r="S8" s="26"/>
      <c r="T8" s="26"/>
      <c r="U8" s="26"/>
      <c r="V8" s="25"/>
      <c r="W8" s="25"/>
      <c r="X8" s="25"/>
    </row>
    <row r="9" spans="1:24" x14ac:dyDescent="0.25">
      <c r="A9" s="57" t="s">
        <v>141</v>
      </c>
      <c r="B9" s="51"/>
      <c r="C9" s="51"/>
      <c r="D9" s="51"/>
      <c r="E9" s="51"/>
      <c r="F9" s="51"/>
      <c r="G9" s="57" t="s">
        <v>142</v>
      </c>
      <c r="H9" s="51"/>
      <c r="I9" s="51"/>
      <c r="J9" s="51"/>
      <c r="K9" s="51"/>
      <c r="L9" s="51"/>
      <c r="M9" s="58">
        <v>0</v>
      </c>
      <c r="N9" s="51"/>
      <c r="O9" s="30">
        <v>0</v>
      </c>
      <c r="P9" s="30">
        <v>0</v>
      </c>
      <c r="Q9" s="30">
        <v>400</v>
      </c>
      <c r="R9" s="30">
        <v>0</v>
      </c>
      <c r="S9" s="30">
        <v>400</v>
      </c>
      <c r="T9" s="30">
        <v>-400</v>
      </c>
      <c r="U9" s="27" t="s">
        <v>143</v>
      </c>
      <c r="V9" s="25"/>
      <c r="W9" s="25"/>
      <c r="X9" s="25"/>
    </row>
    <row r="10" spans="1:24" x14ac:dyDescent="0.25">
      <c r="A10" s="59" t="s">
        <v>144</v>
      </c>
      <c r="B10" s="51"/>
      <c r="C10" s="51"/>
      <c r="D10" s="51"/>
      <c r="E10" s="51"/>
      <c r="F10" s="51"/>
      <c r="G10" s="59" t="s">
        <v>145</v>
      </c>
      <c r="H10" s="51"/>
      <c r="I10" s="51"/>
      <c r="J10" s="51"/>
      <c r="K10" s="51"/>
      <c r="L10" s="51"/>
      <c r="M10" s="57"/>
      <c r="N10" s="51"/>
      <c r="O10" s="26"/>
      <c r="P10" s="26"/>
      <c r="Q10" s="26"/>
      <c r="R10" s="26"/>
      <c r="S10" s="26"/>
      <c r="T10" s="26"/>
      <c r="U10" s="26"/>
      <c r="V10" s="25"/>
      <c r="W10" s="25"/>
      <c r="X10" s="25"/>
    </row>
    <row r="11" spans="1:24" x14ac:dyDescent="0.25">
      <c r="A11" s="57" t="s">
        <v>146</v>
      </c>
      <c r="B11" s="51"/>
      <c r="C11" s="51"/>
      <c r="D11" s="51"/>
      <c r="E11" s="51"/>
      <c r="F11" s="51"/>
      <c r="G11" s="57" t="s">
        <v>147</v>
      </c>
      <c r="H11" s="51"/>
      <c r="I11" s="51"/>
      <c r="J11" s="51"/>
      <c r="K11" s="51"/>
      <c r="L11" s="51"/>
      <c r="M11" s="58">
        <v>0</v>
      </c>
      <c r="N11" s="51"/>
      <c r="O11" s="30">
        <v>0</v>
      </c>
      <c r="P11" s="30">
        <v>0</v>
      </c>
      <c r="Q11" s="30">
        <v>767.24</v>
      </c>
      <c r="R11" s="30">
        <v>0</v>
      </c>
      <c r="S11" s="30">
        <v>767.24</v>
      </c>
      <c r="T11" s="30">
        <v>-767.24</v>
      </c>
      <c r="U11" s="27" t="s">
        <v>143</v>
      </c>
      <c r="V11" s="25"/>
      <c r="W11" s="25"/>
      <c r="X11" s="25"/>
    </row>
    <row r="12" spans="1:24" x14ac:dyDescent="0.25">
      <c r="A12" s="60" t="s">
        <v>171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61">
        <v>0</v>
      </c>
      <c r="N12" s="62"/>
      <c r="O12" s="31">
        <v>0</v>
      </c>
      <c r="P12" s="31">
        <v>0</v>
      </c>
      <c r="Q12" s="31">
        <v>767.24</v>
      </c>
      <c r="R12" s="31">
        <v>0</v>
      </c>
      <c r="S12" s="31">
        <v>767.24</v>
      </c>
      <c r="T12" s="31">
        <v>-767.24</v>
      </c>
      <c r="U12" s="32" t="s">
        <v>143</v>
      </c>
      <c r="V12" s="25"/>
      <c r="W12" s="25"/>
      <c r="X12" s="25"/>
    </row>
    <row r="13" spans="1:24" x14ac:dyDescent="0.25">
      <c r="A13" s="29"/>
      <c r="B13" s="33"/>
      <c r="C13" s="33"/>
      <c r="D13" s="27"/>
      <c r="E13" s="53" t="s">
        <v>172</v>
      </c>
      <c r="F13" s="51"/>
      <c r="G13" s="51"/>
      <c r="H13" s="51"/>
      <c r="I13" s="51"/>
      <c r="J13" s="51"/>
      <c r="K13" s="51"/>
      <c r="L13" s="51"/>
      <c r="M13" s="61">
        <v>0</v>
      </c>
      <c r="N13" s="62"/>
      <c r="O13" s="31">
        <v>0</v>
      </c>
      <c r="P13" s="31">
        <v>0</v>
      </c>
      <c r="Q13" s="31">
        <v>1167.24</v>
      </c>
      <c r="R13" s="31">
        <v>0</v>
      </c>
      <c r="S13" s="31">
        <v>1167.24</v>
      </c>
      <c r="T13" s="31">
        <v>-1167.24</v>
      </c>
      <c r="U13" s="32" t="s">
        <v>143</v>
      </c>
      <c r="V13" s="25"/>
      <c r="W13" s="25"/>
      <c r="X13" s="25"/>
    </row>
    <row r="14" spans="1:24" x14ac:dyDescent="0.25">
      <c r="A14" s="29"/>
      <c r="B14" s="33"/>
      <c r="C14" s="27"/>
      <c r="D14" s="53" t="s">
        <v>173</v>
      </c>
      <c r="E14" s="51"/>
      <c r="F14" s="51"/>
      <c r="G14" s="51"/>
      <c r="H14" s="51"/>
      <c r="I14" s="51"/>
      <c r="J14" s="51"/>
      <c r="K14" s="51"/>
      <c r="L14" s="51"/>
      <c r="M14" s="61">
        <v>0</v>
      </c>
      <c r="N14" s="62"/>
      <c r="O14" s="31">
        <v>0</v>
      </c>
      <c r="P14" s="31">
        <v>0</v>
      </c>
      <c r="Q14" s="31">
        <v>1167.24</v>
      </c>
      <c r="R14" s="31">
        <v>0</v>
      </c>
      <c r="S14" s="31">
        <v>1167.24</v>
      </c>
      <c r="T14" s="31">
        <v>-1167.24</v>
      </c>
      <c r="U14" s="32" t="s">
        <v>143</v>
      </c>
      <c r="V14" s="25"/>
      <c r="W14" s="25"/>
      <c r="X14" s="25"/>
    </row>
    <row r="15" spans="1:24" x14ac:dyDescent="0.25">
      <c r="A15" s="29"/>
      <c r="B15" s="27"/>
      <c r="C15" s="53" t="s">
        <v>174</v>
      </c>
      <c r="D15" s="51"/>
      <c r="E15" s="51"/>
      <c r="F15" s="51"/>
      <c r="G15" s="51"/>
      <c r="H15" s="51"/>
      <c r="I15" s="51"/>
      <c r="J15" s="51"/>
      <c r="K15" s="51"/>
      <c r="L15" s="51"/>
      <c r="M15" s="61">
        <v>0</v>
      </c>
      <c r="N15" s="62"/>
      <c r="O15" s="31">
        <v>0</v>
      </c>
      <c r="P15" s="31">
        <v>0</v>
      </c>
      <c r="Q15" s="31">
        <v>1167.24</v>
      </c>
      <c r="R15" s="31">
        <v>0</v>
      </c>
      <c r="S15" s="31">
        <v>1167.24</v>
      </c>
      <c r="T15" s="31">
        <v>-1167.24</v>
      </c>
      <c r="U15" s="32" t="s">
        <v>143</v>
      </c>
      <c r="V15" s="25"/>
      <c r="W15" s="25"/>
      <c r="X15" s="25"/>
    </row>
    <row r="16" spans="1:24" x14ac:dyDescent="0.25">
      <c r="A16" s="29"/>
      <c r="B16" s="53" t="s">
        <v>148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1">
        <v>0</v>
      </c>
      <c r="N16" s="62"/>
      <c r="O16" s="31">
        <v>0</v>
      </c>
      <c r="P16" s="31">
        <v>0</v>
      </c>
      <c r="Q16" s="31">
        <v>1167.24</v>
      </c>
      <c r="R16" s="31">
        <v>0</v>
      </c>
      <c r="S16" s="31">
        <v>1167.24</v>
      </c>
      <c r="T16" s="31">
        <v>-1167.24</v>
      </c>
      <c r="U16" s="32" t="s">
        <v>143</v>
      </c>
      <c r="V16" s="25"/>
      <c r="W16" s="25"/>
      <c r="X16" s="25"/>
    </row>
    <row r="17" spans="1:24" x14ac:dyDescent="0.25">
      <c r="A17" s="29"/>
      <c r="B17" s="57" t="s">
        <v>149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7"/>
      <c r="N17" s="51"/>
      <c r="O17" s="26"/>
      <c r="P17" s="26"/>
      <c r="Q17" s="26"/>
      <c r="R17" s="26"/>
      <c r="S17" s="26"/>
      <c r="T17" s="26"/>
      <c r="U17" s="26"/>
      <c r="V17" s="25"/>
      <c r="W17" s="25"/>
      <c r="X17" s="25"/>
    </row>
    <row r="18" spans="1:24" x14ac:dyDescent="0.25">
      <c r="A18" s="29"/>
      <c r="B18" s="26"/>
      <c r="C18" s="57" t="s">
        <v>168</v>
      </c>
      <c r="D18" s="51"/>
      <c r="E18" s="51"/>
      <c r="F18" s="51"/>
      <c r="G18" s="51"/>
      <c r="H18" s="51"/>
      <c r="I18" s="51"/>
      <c r="J18" s="51"/>
      <c r="K18" s="51"/>
      <c r="L18" s="51"/>
      <c r="M18" s="57"/>
      <c r="N18" s="51"/>
      <c r="O18" s="26"/>
      <c r="P18" s="26"/>
      <c r="Q18" s="26"/>
      <c r="R18" s="26"/>
      <c r="S18" s="26"/>
      <c r="T18" s="26"/>
      <c r="U18" s="26"/>
      <c r="V18" s="25"/>
      <c r="W18" s="25"/>
      <c r="X18" s="25"/>
    </row>
    <row r="19" spans="1:24" x14ac:dyDescent="0.25">
      <c r="A19" s="29"/>
      <c r="B19" s="29"/>
      <c r="C19" s="26"/>
      <c r="D19" s="57" t="s">
        <v>169</v>
      </c>
      <c r="E19" s="51"/>
      <c r="F19" s="51"/>
      <c r="G19" s="51"/>
      <c r="H19" s="51"/>
      <c r="I19" s="51"/>
      <c r="J19" s="51"/>
      <c r="K19" s="51"/>
      <c r="L19" s="51"/>
      <c r="M19" s="57"/>
      <c r="N19" s="51"/>
      <c r="O19" s="26"/>
      <c r="P19" s="26"/>
      <c r="Q19" s="26"/>
      <c r="R19" s="26"/>
      <c r="S19" s="26"/>
      <c r="T19" s="26"/>
      <c r="U19" s="26"/>
      <c r="V19" s="25"/>
      <c r="W19" s="25"/>
      <c r="X19" s="25"/>
    </row>
    <row r="20" spans="1:24" x14ac:dyDescent="0.25">
      <c r="A20" s="29"/>
      <c r="B20" s="29"/>
      <c r="C20" s="29"/>
      <c r="D20" s="26"/>
      <c r="E20" s="57" t="s">
        <v>170</v>
      </c>
      <c r="F20" s="51"/>
      <c r="G20" s="51"/>
      <c r="H20" s="51"/>
      <c r="I20" s="51"/>
      <c r="J20" s="51"/>
      <c r="K20" s="51"/>
      <c r="L20" s="51"/>
      <c r="M20" s="57"/>
      <c r="N20" s="51"/>
      <c r="O20" s="26"/>
      <c r="P20" s="26"/>
      <c r="Q20" s="26"/>
      <c r="R20" s="26"/>
      <c r="S20" s="26"/>
      <c r="T20" s="26"/>
      <c r="U20" s="26"/>
      <c r="V20" s="25"/>
      <c r="W20" s="25"/>
      <c r="X20" s="25"/>
    </row>
    <row r="21" spans="1:24" x14ac:dyDescent="0.25">
      <c r="A21" s="59" t="s">
        <v>150</v>
      </c>
      <c r="B21" s="51"/>
      <c r="C21" s="51"/>
      <c r="D21" s="51"/>
      <c r="E21" s="51"/>
      <c r="F21" s="51"/>
      <c r="G21" s="59" t="s">
        <v>151</v>
      </c>
      <c r="H21" s="51"/>
      <c r="I21" s="51"/>
      <c r="J21" s="51"/>
      <c r="K21" s="51"/>
      <c r="L21" s="51"/>
      <c r="M21" s="57"/>
      <c r="N21" s="51"/>
      <c r="O21" s="26"/>
      <c r="P21" s="26"/>
      <c r="Q21" s="26"/>
      <c r="R21" s="26"/>
      <c r="S21" s="26"/>
      <c r="T21" s="26"/>
      <c r="U21" s="26"/>
      <c r="V21" s="25"/>
      <c r="W21" s="25"/>
      <c r="X21" s="25"/>
    </row>
    <row r="22" spans="1:24" x14ac:dyDescent="0.25">
      <c r="A22" s="57" t="s">
        <v>152</v>
      </c>
      <c r="B22" s="51"/>
      <c r="C22" s="51"/>
      <c r="D22" s="51"/>
      <c r="E22" s="51"/>
      <c r="F22" s="51"/>
      <c r="G22" s="57" t="s">
        <v>153</v>
      </c>
      <c r="H22" s="51"/>
      <c r="I22" s="51"/>
      <c r="J22" s="51"/>
      <c r="K22" s="51"/>
      <c r="L22" s="51"/>
      <c r="M22" s="58">
        <v>0</v>
      </c>
      <c r="N22" s="51"/>
      <c r="O22" s="30">
        <v>0</v>
      </c>
      <c r="P22" s="30">
        <v>0</v>
      </c>
      <c r="Q22" s="30">
        <v>3752.8</v>
      </c>
      <c r="R22" s="30">
        <v>0</v>
      </c>
      <c r="S22" s="30">
        <v>3752.8</v>
      </c>
      <c r="T22" s="30">
        <v>-3752.8</v>
      </c>
      <c r="U22" s="27" t="s">
        <v>143</v>
      </c>
      <c r="V22" s="25"/>
      <c r="W22" s="25"/>
      <c r="X22" s="25"/>
    </row>
    <row r="23" spans="1:24" x14ac:dyDescent="0.25">
      <c r="A23" s="60" t="s">
        <v>175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61">
        <v>0</v>
      </c>
      <c r="N23" s="62"/>
      <c r="O23" s="31">
        <v>0</v>
      </c>
      <c r="P23" s="31">
        <v>0</v>
      </c>
      <c r="Q23" s="31">
        <v>3752.8</v>
      </c>
      <c r="R23" s="31">
        <v>0</v>
      </c>
      <c r="S23" s="31">
        <v>3752.8</v>
      </c>
      <c r="T23" s="31">
        <v>-3752.8</v>
      </c>
      <c r="U23" s="32" t="s">
        <v>143</v>
      </c>
      <c r="V23" s="25"/>
      <c r="W23" s="25"/>
      <c r="X23" s="25"/>
    </row>
    <row r="24" spans="1:24" x14ac:dyDescent="0.25">
      <c r="A24" s="59" t="s">
        <v>154</v>
      </c>
      <c r="B24" s="51"/>
      <c r="C24" s="51"/>
      <c r="D24" s="51"/>
      <c r="E24" s="51"/>
      <c r="F24" s="51"/>
      <c r="G24" s="59" t="s">
        <v>155</v>
      </c>
      <c r="H24" s="51"/>
      <c r="I24" s="51"/>
      <c r="J24" s="51"/>
      <c r="K24" s="51"/>
      <c r="L24" s="51"/>
      <c r="M24" s="57"/>
      <c r="N24" s="51"/>
      <c r="O24" s="26"/>
      <c r="P24" s="26"/>
      <c r="Q24" s="26"/>
      <c r="R24" s="26"/>
      <c r="S24" s="26"/>
      <c r="T24" s="26"/>
      <c r="U24" s="26"/>
      <c r="V24" s="25"/>
      <c r="W24" s="25"/>
      <c r="X24" s="25"/>
    </row>
    <row r="25" spans="1:24" x14ac:dyDescent="0.25">
      <c r="A25" s="57" t="s">
        <v>156</v>
      </c>
      <c r="B25" s="51"/>
      <c r="C25" s="51"/>
      <c r="D25" s="51"/>
      <c r="E25" s="51"/>
      <c r="F25" s="51"/>
      <c r="G25" s="57" t="s">
        <v>157</v>
      </c>
      <c r="H25" s="51"/>
      <c r="I25" s="51"/>
      <c r="J25" s="51"/>
      <c r="K25" s="51"/>
      <c r="L25" s="51"/>
      <c r="M25" s="58">
        <v>0</v>
      </c>
      <c r="N25" s="51"/>
      <c r="O25" s="30">
        <v>0</v>
      </c>
      <c r="P25" s="30">
        <v>0</v>
      </c>
      <c r="Q25" s="30">
        <v>268.48</v>
      </c>
      <c r="R25" s="30">
        <v>0</v>
      </c>
      <c r="S25" s="30">
        <v>268.48</v>
      </c>
      <c r="T25" s="30">
        <v>-268.48</v>
      </c>
      <c r="U25" s="27" t="s">
        <v>143</v>
      </c>
      <c r="V25" s="25"/>
      <c r="W25" s="25"/>
      <c r="X25" s="25"/>
    </row>
    <row r="26" spans="1:24" x14ac:dyDescent="0.25">
      <c r="A26" s="60" t="s">
        <v>176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61">
        <v>0</v>
      </c>
      <c r="N26" s="62"/>
      <c r="O26" s="31">
        <v>0</v>
      </c>
      <c r="P26" s="31">
        <v>0</v>
      </c>
      <c r="Q26" s="31">
        <v>268.48</v>
      </c>
      <c r="R26" s="31">
        <v>0</v>
      </c>
      <c r="S26" s="31">
        <v>268.48</v>
      </c>
      <c r="T26" s="31">
        <v>-268.48</v>
      </c>
      <c r="U26" s="32" t="s">
        <v>143</v>
      </c>
      <c r="V26" s="25"/>
      <c r="W26" s="25"/>
      <c r="X26" s="25"/>
    </row>
    <row r="27" spans="1:24" x14ac:dyDescent="0.25">
      <c r="A27" s="57" t="s">
        <v>158</v>
      </c>
      <c r="B27" s="51"/>
      <c r="C27" s="51"/>
      <c r="D27" s="51"/>
      <c r="E27" s="51"/>
      <c r="F27" s="51"/>
      <c r="G27" s="57" t="s">
        <v>159</v>
      </c>
      <c r="H27" s="51"/>
      <c r="I27" s="51"/>
      <c r="J27" s="51"/>
      <c r="K27" s="51"/>
      <c r="L27" s="51"/>
      <c r="M27" s="58">
        <v>0</v>
      </c>
      <c r="N27" s="51"/>
      <c r="O27" s="30">
        <v>0</v>
      </c>
      <c r="P27" s="30">
        <v>0</v>
      </c>
      <c r="Q27" s="30">
        <v>6</v>
      </c>
      <c r="R27" s="30">
        <v>0</v>
      </c>
      <c r="S27" s="30">
        <v>6</v>
      </c>
      <c r="T27" s="30">
        <v>-6</v>
      </c>
      <c r="U27" s="27" t="s">
        <v>143</v>
      </c>
      <c r="V27" s="25"/>
      <c r="W27" s="25"/>
      <c r="X27" s="25"/>
    </row>
    <row r="28" spans="1:24" x14ac:dyDescent="0.25">
      <c r="A28" s="59" t="s">
        <v>160</v>
      </c>
      <c r="B28" s="51"/>
      <c r="C28" s="51"/>
      <c r="D28" s="51"/>
      <c r="E28" s="51"/>
      <c r="F28" s="51"/>
      <c r="G28" s="59" t="s">
        <v>161</v>
      </c>
      <c r="H28" s="51"/>
      <c r="I28" s="51"/>
      <c r="J28" s="51"/>
      <c r="K28" s="51"/>
      <c r="L28" s="51"/>
      <c r="M28" s="57"/>
      <c r="N28" s="51"/>
      <c r="O28" s="26"/>
      <c r="P28" s="26"/>
      <c r="Q28" s="26"/>
      <c r="R28" s="26"/>
      <c r="S28" s="26"/>
      <c r="T28" s="26"/>
      <c r="U28" s="26"/>
      <c r="V28" s="25"/>
      <c r="W28" s="25"/>
      <c r="X28" s="25"/>
    </row>
    <row r="29" spans="1:24" x14ac:dyDescent="0.25">
      <c r="A29" s="57" t="s">
        <v>162</v>
      </c>
      <c r="B29" s="51"/>
      <c r="C29" s="51"/>
      <c r="D29" s="51"/>
      <c r="E29" s="51"/>
      <c r="F29" s="51"/>
      <c r="G29" s="57" t="s">
        <v>163</v>
      </c>
      <c r="H29" s="51"/>
      <c r="I29" s="51"/>
      <c r="J29" s="51"/>
      <c r="K29" s="51"/>
      <c r="L29" s="51"/>
      <c r="M29" s="58">
        <v>0</v>
      </c>
      <c r="N29" s="51"/>
      <c r="O29" s="30">
        <v>0</v>
      </c>
      <c r="P29" s="30">
        <v>0</v>
      </c>
      <c r="Q29" s="30">
        <v>1113</v>
      </c>
      <c r="R29" s="30">
        <v>20848.63</v>
      </c>
      <c r="S29" s="30">
        <v>1113</v>
      </c>
      <c r="T29" s="30">
        <v>-21961.63</v>
      </c>
      <c r="U29" s="27" t="s">
        <v>143</v>
      </c>
      <c r="V29" s="25"/>
      <c r="W29" s="25"/>
      <c r="X29" s="25"/>
    </row>
    <row r="30" spans="1:24" x14ac:dyDescent="0.25">
      <c r="A30" s="60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1">
        <v>0</v>
      </c>
      <c r="N30" s="62"/>
      <c r="O30" s="31">
        <v>0</v>
      </c>
      <c r="P30" s="31">
        <v>0</v>
      </c>
      <c r="Q30" s="31">
        <v>1113</v>
      </c>
      <c r="R30" s="31">
        <v>20848.63</v>
      </c>
      <c r="S30" s="31">
        <v>1113</v>
      </c>
      <c r="T30" s="31">
        <v>-21961.63</v>
      </c>
      <c r="U30" s="32" t="s">
        <v>143</v>
      </c>
      <c r="V30" s="25"/>
      <c r="W30" s="25"/>
      <c r="X30" s="25"/>
    </row>
    <row r="31" spans="1:24" x14ac:dyDescent="0.25">
      <c r="A31" s="29"/>
      <c r="B31" s="33"/>
      <c r="C31" s="33"/>
      <c r="D31" s="27"/>
      <c r="E31" s="53" t="s">
        <v>172</v>
      </c>
      <c r="F31" s="51"/>
      <c r="G31" s="51"/>
      <c r="H31" s="51"/>
      <c r="I31" s="51"/>
      <c r="J31" s="51"/>
      <c r="K31" s="51"/>
      <c r="L31" s="51"/>
      <c r="M31" s="61">
        <v>0</v>
      </c>
      <c r="N31" s="62"/>
      <c r="O31" s="31">
        <v>0</v>
      </c>
      <c r="P31" s="31">
        <v>0</v>
      </c>
      <c r="Q31" s="31">
        <v>5140.28</v>
      </c>
      <c r="R31" s="31">
        <v>20848.63</v>
      </c>
      <c r="S31" s="31">
        <v>5140.28</v>
      </c>
      <c r="T31" s="31">
        <v>-25988.91</v>
      </c>
      <c r="U31" s="32" t="s">
        <v>143</v>
      </c>
      <c r="V31" s="25"/>
      <c r="W31" s="25"/>
      <c r="X31" s="25"/>
    </row>
    <row r="32" spans="1:24" x14ac:dyDescent="0.25">
      <c r="A32" s="29"/>
      <c r="B32" s="33"/>
      <c r="C32" s="27"/>
      <c r="D32" s="53" t="s">
        <v>173</v>
      </c>
      <c r="E32" s="51"/>
      <c r="F32" s="51"/>
      <c r="G32" s="51"/>
      <c r="H32" s="51"/>
      <c r="I32" s="51"/>
      <c r="J32" s="51"/>
      <c r="K32" s="51"/>
      <c r="L32" s="51"/>
      <c r="M32" s="61">
        <v>0</v>
      </c>
      <c r="N32" s="62"/>
      <c r="O32" s="31">
        <v>0</v>
      </c>
      <c r="P32" s="31">
        <v>0</v>
      </c>
      <c r="Q32" s="31">
        <v>5140.28</v>
      </c>
      <c r="R32" s="31">
        <v>20848.63</v>
      </c>
      <c r="S32" s="31">
        <v>5140.28</v>
      </c>
      <c r="T32" s="31">
        <v>-25988.91</v>
      </c>
      <c r="U32" s="32" t="s">
        <v>143</v>
      </c>
      <c r="V32" s="25"/>
      <c r="W32" s="25"/>
      <c r="X32" s="25"/>
    </row>
    <row r="33" spans="1:24" x14ac:dyDescent="0.25">
      <c r="A33" s="29"/>
      <c r="B33" s="27"/>
      <c r="C33" s="53" t="s">
        <v>174</v>
      </c>
      <c r="D33" s="51"/>
      <c r="E33" s="51"/>
      <c r="F33" s="51"/>
      <c r="G33" s="51"/>
      <c r="H33" s="51"/>
      <c r="I33" s="51"/>
      <c r="J33" s="51"/>
      <c r="K33" s="51"/>
      <c r="L33" s="51"/>
      <c r="M33" s="61">
        <v>0</v>
      </c>
      <c r="N33" s="62"/>
      <c r="O33" s="31">
        <v>0</v>
      </c>
      <c r="P33" s="31">
        <v>0</v>
      </c>
      <c r="Q33" s="31">
        <v>5140.28</v>
      </c>
      <c r="R33" s="31">
        <v>20848.63</v>
      </c>
      <c r="S33" s="31">
        <v>5140.28</v>
      </c>
      <c r="T33" s="31">
        <v>-25988.91</v>
      </c>
      <c r="U33" s="32" t="s">
        <v>143</v>
      </c>
      <c r="V33" s="25"/>
      <c r="W33" s="25"/>
      <c r="X33" s="25"/>
    </row>
    <row r="34" spans="1:24" x14ac:dyDescent="0.25">
      <c r="A34" s="29"/>
      <c r="B34" s="53" t="s">
        <v>164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1">
        <v>0</v>
      </c>
      <c r="N34" s="62"/>
      <c r="O34" s="31">
        <v>0</v>
      </c>
      <c r="P34" s="31">
        <v>0</v>
      </c>
      <c r="Q34" s="31">
        <v>5140.28</v>
      </c>
      <c r="R34" s="31">
        <v>20848.63</v>
      </c>
      <c r="S34" s="31">
        <v>5140.28</v>
      </c>
      <c r="T34" s="31">
        <v>-25988.91</v>
      </c>
      <c r="U34" s="32" t="s">
        <v>143</v>
      </c>
      <c r="V34" s="25"/>
      <c r="W34" s="25"/>
      <c r="X34" s="25"/>
    </row>
    <row r="35" spans="1:24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3"/>
      <c r="N35" s="51"/>
      <c r="O35" s="27"/>
      <c r="P35" s="27"/>
      <c r="Q35" s="27"/>
      <c r="R35" s="27"/>
      <c r="S35" s="27"/>
      <c r="T35" s="27"/>
      <c r="U35" s="34"/>
      <c r="V35" s="25"/>
      <c r="W35" s="25"/>
      <c r="X35" s="25"/>
    </row>
    <row r="36" spans="1:24" x14ac:dyDescent="0.25">
      <c r="A36" s="53" t="s">
        <v>178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3"/>
      <c r="N36" s="51"/>
      <c r="O36" s="27"/>
      <c r="P36" s="27"/>
      <c r="Q36" s="27"/>
      <c r="R36" s="27"/>
      <c r="S36" s="27"/>
      <c r="T36" s="27"/>
      <c r="U36" s="34"/>
      <c r="V36" s="25"/>
      <c r="W36" s="25"/>
      <c r="X36" s="25"/>
    </row>
    <row r="37" spans="1:24" x14ac:dyDescent="0.25">
      <c r="A37" s="53" t="s">
        <v>148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8">
        <v>0</v>
      </c>
      <c r="N37" s="51"/>
      <c r="O37" s="30">
        <v>0</v>
      </c>
      <c r="P37" s="30">
        <v>0</v>
      </c>
      <c r="Q37" s="30">
        <v>1167.24</v>
      </c>
      <c r="R37" s="30">
        <v>0</v>
      </c>
      <c r="S37" s="30">
        <v>1167.24</v>
      </c>
      <c r="T37" s="30">
        <v>-1167.24</v>
      </c>
      <c r="U37" s="27" t="s">
        <v>143</v>
      </c>
      <c r="V37" s="25"/>
      <c r="W37" s="25"/>
      <c r="X37" s="25"/>
    </row>
    <row r="38" spans="1:24" x14ac:dyDescent="0.25">
      <c r="A38" s="53" t="s">
        <v>164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8">
        <v>0</v>
      </c>
      <c r="N38" s="51"/>
      <c r="O38" s="30">
        <v>0</v>
      </c>
      <c r="P38" s="30">
        <v>0</v>
      </c>
      <c r="Q38" s="30">
        <v>5140.28</v>
      </c>
      <c r="R38" s="30">
        <v>20848.63</v>
      </c>
      <c r="S38" s="30">
        <v>5140.28</v>
      </c>
      <c r="T38" s="30">
        <v>-25988.91</v>
      </c>
      <c r="U38" s="27" t="s">
        <v>143</v>
      </c>
      <c r="V38" s="25"/>
      <c r="W38" s="25"/>
      <c r="X38" s="25"/>
    </row>
    <row r="39" spans="1:24" x14ac:dyDescent="0.25">
      <c r="A39" s="53" t="s">
        <v>178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61">
        <v>0</v>
      </c>
      <c r="N39" s="62"/>
      <c r="O39" s="31">
        <v>0</v>
      </c>
      <c r="P39" s="31">
        <v>0</v>
      </c>
      <c r="Q39" s="31">
        <v>-3973.04</v>
      </c>
      <c r="R39" s="31">
        <v>-20848.63</v>
      </c>
      <c r="S39" s="31">
        <v>-3973.04</v>
      </c>
      <c r="T39" s="31">
        <v>24821.67</v>
      </c>
      <c r="U39" s="35"/>
      <c r="V39" s="25"/>
      <c r="W39" s="25"/>
      <c r="X39" s="25"/>
    </row>
    <row r="40" spans="1:24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53"/>
      <c r="N40" s="51"/>
      <c r="O40" s="27"/>
      <c r="P40" s="27"/>
      <c r="Q40" s="27"/>
      <c r="R40" s="27"/>
      <c r="S40" s="27"/>
      <c r="T40" s="27"/>
      <c r="U40" s="27"/>
      <c r="V40" s="25"/>
      <c r="W40" s="25"/>
      <c r="X40" s="25"/>
    </row>
    <row r="41" spans="1:24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 t="s">
        <v>165</v>
      </c>
      <c r="M41" s="53"/>
      <c r="N41" s="51"/>
      <c r="O41" s="27"/>
      <c r="P41" s="27"/>
      <c r="Q41" s="27"/>
      <c r="R41" s="27"/>
      <c r="S41" s="27"/>
      <c r="T41" s="27"/>
      <c r="U41" s="27"/>
      <c r="V41" s="25"/>
      <c r="W41" s="25"/>
      <c r="X41" s="25"/>
    </row>
    <row r="42" spans="1:24" x14ac:dyDescent="0.25">
      <c r="A42" s="53" t="s">
        <v>148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8">
        <v>0</v>
      </c>
      <c r="N42" s="51"/>
      <c r="O42" s="30">
        <v>0</v>
      </c>
      <c r="P42" s="30">
        <v>0</v>
      </c>
      <c r="Q42" s="30">
        <v>1167.24</v>
      </c>
      <c r="R42" s="30">
        <v>0</v>
      </c>
      <c r="S42" s="30">
        <v>1167.24</v>
      </c>
      <c r="T42" s="30">
        <v>-1167.24</v>
      </c>
      <c r="U42" s="27" t="s">
        <v>143</v>
      </c>
      <c r="V42" s="25"/>
      <c r="W42" s="25"/>
      <c r="X42" s="25"/>
    </row>
    <row r="43" spans="1:24" ht="15.75" thickBot="1" x14ac:dyDescent="0.3">
      <c r="A43" s="53" t="s">
        <v>164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8">
        <v>0</v>
      </c>
      <c r="N43" s="51"/>
      <c r="O43" s="30">
        <v>0</v>
      </c>
      <c r="P43" s="30">
        <v>0</v>
      </c>
      <c r="Q43" s="30">
        <v>5140.28</v>
      </c>
      <c r="R43" s="30">
        <v>20848.63</v>
      </c>
      <c r="S43" s="30">
        <v>5140.28</v>
      </c>
      <c r="T43" s="30">
        <v>-25988.91</v>
      </c>
      <c r="U43" s="27" t="s">
        <v>143</v>
      </c>
      <c r="V43" s="25"/>
      <c r="W43" s="25"/>
      <c r="X43" s="25"/>
    </row>
    <row r="44" spans="1:24" ht="15.75" thickTop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 t="s">
        <v>165</v>
      </c>
      <c r="M44" s="63">
        <v>0</v>
      </c>
      <c r="N44" s="64"/>
      <c r="O44" s="36">
        <v>0</v>
      </c>
      <c r="P44" s="36">
        <v>0</v>
      </c>
      <c r="Q44" s="36">
        <v>-3973.04</v>
      </c>
      <c r="R44" s="36">
        <v>-20848.63</v>
      </c>
      <c r="S44" s="36">
        <v>-3973.04</v>
      </c>
      <c r="T44" s="36">
        <v>24821.67</v>
      </c>
      <c r="U44" s="37"/>
      <c r="V44" s="25"/>
      <c r="W44" s="25"/>
      <c r="X44" s="25"/>
    </row>
    <row r="45" spans="1:24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</sheetData>
  <mergeCells count="94"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C18:L18"/>
    <mergeCell ref="M18:N18"/>
    <mergeCell ref="D19:L19"/>
    <mergeCell ref="M19:N19"/>
    <mergeCell ref="E20:L20"/>
    <mergeCell ref="M20:N20"/>
    <mergeCell ref="C15:L15"/>
    <mergeCell ref="M15:N15"/>
    <mergeCell ref="B16:L16"/>
    <mergeCell ref="M16:N16"/>
    <mergeCell ref="B17:L17"/>
    <mergeCell ref="M17:N17"/>
    <mergeCell ref="A12:L12"/>
    <mergeCell ref="M12:N12"/>
    <mergeCell ref="E13:L13"/>
    <mergeCell ref="M13:N13"/>
    <mergeCell ref="D14:L14"/>
    <mergeCell ref="M14:N14"/>
    <mergeCell ref="A10:F10"/>
    <mergeCell ref="G10:L10"/>
    <mergeCell ref="M10:N10"/>
    <mergeCell ref="A11:F11"/>
    <mergeCell ref="G11:L11"/>
    <mergeCell ref="M11:N11"/>
    <mergeCell ref="D7:L7"/>
    <mergeCell ref="M7:N7"/>
    <mergeCell ref="E8:L8"/>
    <mergeCell ref="M8:N8"/>
    <mergeCell ref="A9:F9"/>
    <mergeCell ref="G9:L9"/>
    <mergeCell ref="M9:N9"/>
    <mergeCell ref="A4:L4"/>
    <mergeCell ref="M4:N4"/>
    <mergeCell ref="B5:L5"/>
    <mergeCell ref="M5:N5"/>
    <mergeCell ref="C6:L6"/>
    <mergeCell ref="M6:N6"/>
    <mergeCell ref="A1:M1"/>
    <mergeCell ref="N1:W1"/>
    <mergeCell ref="M2:N2"/>
    <mergeCell ref="A3:F3"/>
    <mergeCell ref="G3:L3"/>
    <mergeCell ref="M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2014-10-17T13:47:23Z</cp:lastPrinted>
  <dcterms:created xsi:type="dcterms:W3CDTF">2014-10-16T13:30:14Z</dcterms:created>
  <dcterms:modified xsi:type="dcterms:W3CDTF">2014-10-17T17:25:25Z</dcterms:modified>
</cp:coreProperties>
</file>